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30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tcepi365-my.sharepoint.com/personal/yuri_cavalcante_tce_pi_gov_br/Documents/"/>
    </mc:Choice>
  </mc:AlternateContent>
  <xr:revisionPtr revIDLastSave="33" documentId="8_{A57F554B-E010-4230-BAB0-3E8C524F3227}" xr6:coauthVersionLast="47" xr6:coauthVersionMax="47" xr10:uidLastSave="{532B6207-446B-4C9A-8377-56F91E93210D}"/>
  <bookViews>
    <workbookView xWindow="28680" yWindow="-120" windowWidth="29040" windowHeight="15840" xr2:uid="{74BBAB26-776D-463C-A768-0DF2E3349C13}"/>
  </bookViews>
  <sheets>
    <sheet name="Checklist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4" i="1" l="1"/>
  <c r="D23" i="1"/>
  <c r="D19" i="1"/>
  <c r="D15" i="1"/>
  <c r="D5" i="1"/>
  <c r="D6" i="1"/>
  <c r="D7" i="1"/>
  <c r="D8" i="1"/>
  <c r="D9" i="1"/>
  <c r="D10" i="1"/>
  <c r="D11" i="1"/>
  <c r="D12" i="1"/>
  <c r="D13" i="1"/>
  <c r="D14" i="1"/>
  <c r="D16" i="1"/>
  <c r="D17" i="1"/>
  <c r="D18" i="1"/>
  <c r="D20" i="1"/>
  <c r="D21" i="1"/>
  <c r="D22" i="1"/>
  <c r="E2" i="1" l="1"/>
  <c r="F2" i="1" s="1"/>
</calcChain>
</file>

<file path=xl/sharedStrings.xml><?xml version="1.0" encoding="utf-8"?>
<sst xmlns="http://schemas.openxmlformats.org/spreadsheetml/2006/main" count="39" uniqueCount="39">
  <si>
    <t>Roteiro de avaliação de relatórios</t>
  </si>
  <si>
    <t>Resposta</t>
  </si>
  <si>
    <t>Pontuação</t>
  </si>
  <si>
    <t>Nota</t>
  </si>
  <si>
    <t>Índice</t>
  </si>
  <si>
    <t>N° Protocolo (Processo)</t>
  </si>
  <si>
    <t>Tipo de ação de controle</t>
  </si>
  <si>
    <t>Tipo de relatório</t>
  </si>
  <si>
    <t>Não atendimento a requisitos básicos das NBASP</t>
  </si>
  <si>
    <t>1- O relatório é claro e de fácil compreensão (simples e direto, com linguagem simples e acessível e com frases e períodos construídos de modo a dar fluidez à leitura)?</t>
  </si>
  <si>
    <t>Não atendimento a preceitos basilares do manual de relatórios</t>
  </si>
  <si>
    <t>&gt;0</t>
  </si>
  <si>
    <t>&lt;25%</t>
  </si>
  <si>
    <t>2- No relatório se evitou o uso de linguagem erudita, preciosismo, jargões e expressões em outros idiomas (salvo quando consagrados no português)?</t>
  </si>
  <si>
    <t>Qualidade comprometida - risco elevado de o relatório não ser compreendido adequadamente pelos diversos usuários</t>
  </si>
  <si>
    <t>&lt;50%</t>
  </si>
  <si>
    <t>3- O relatório é conciso? (O ideal é que o relatório se limite a 30 páginas da introdução até a proposta de encaminhamento)</t>
  </si>
  <si>
    <t>Vários pontos que merecem maior atenção - o relatório precisa de ajustes significativos para a melhoria de sua qualidade</t>
  </si>
  <si>
    <t>&lt;75%</t>
  </si>
  <si>
    <t>4- O relatório é objetivo? (livre de opiniões pessoais, discussões desnecessárias e descrições vagas que apenas denotam um juízo de valor, distinguindo fatos de opiniões)</t>
  </si>
  <si>
    <t>Alguns pontos de melhoria - com mudanças pontuais, a qualidade do relatório pode melhorar substancialmente!</t>
  </si>
  <si>
    <t>&lt;100%</t>
  </si>
  <si>
    <t>5- A escrita utilizada no relatório é impessoal, preferencialmente na terceira pessoa?</t>
  </si>
  <si>
    <t>Atendimento integral às normas do manual de relatórios - parabéns!</t>
  </si>
  <si>
    <t>6- A linguagem utilizada no relatório é imparcial e possui neutralidade político-partidária, religiosa e ideológica?</t>
  </si>
  <si>
    <t>7- O relatório é livre de imprecisões? (Evita constatações que são meras suspeitas ou indícios. Não utiliza termos como "salvo melhor juízo", "talvez", "supõe-se" ou "há indícios")</t>
  </si>
  <si>
    <t>8- A linguagem utilizada no relatório é moderada e sóbria? (Evita excessos de qualquer natureza, palavras que possuas conotação negativa - nenhum, ninguém, nada - e expressões que denotem ironia ou sarcasmo)</t>
  </si>
  <si>
    <t>9- O relatório foi preparado com base no princípio da completude? (Não deve ser omitido da redação informações essenciais para a compreensão dos resultados defendidos no trabalho)</t>
  </si>
  <si>
    <t>10- O texto do relatório atende às normas do "padrão culto" da língua portuguesa?</t>
  </si>
  <si>
    <t>11- O autor fez uso de ferramentas e estratégias como o infografismo, a narrativa de dados e outras técnicas para apresentação de informações mais complexas de forma a facilitar a compreensão?</t>
  </si>
  <si>
    <t xml:space="preserve">12- O relatório está organizado em relação à apresentação dos capítulos principais de modo a tornar a leitura mais interessante e convidativa ao usuário? </t>
  </si>
  <si>
    <t>13- A linguagem utilizada no relatório é coerente e coesa? (Coerente: sem contradição entre os diversos segmentos textuais e encadeados logicamente. Coesão: Utilização de conectores ou conectivos adequados, criando harmonia no texto)</t>
  </si>
  <si>
    <t>14- O relatório foi preparado tempestivamente? (Se foi disponibilizado em tempo oportuno e de acordo com o planejado pela equipe)</t>
  </si>
  <si>
    <t>15- O relatório foi construído de forma que possua relevância social? (Permite a condução do jurisdicionado à identificação das causas e à correção das situações encontradas que compõem o(s) achados por meio das propostas de encaminhamentos)</t>
  </si>
  <si>
    <t>16- O relatório está estruturado conforme definido no manual de orientações para elaboração de relatórios técnicos de Controle Externo (capa, elementos pré-textuais, textuais e pós-textuais)?</t>
  </si>
  <si>
    <t>17- Atendimento à padronização recomendada pela Secretaria quanto à parâmetros de formatação (fonte, tamanho, espaçamento, paginação, cabeçalho e rodapé etc.)?</t>
  </si>
  <si>
    <t>18- Atendimento dos parâmetros de navegabilidade (hierarquia textual, referências cruzadas e hiperlinks)?</t>
  </si>
  <si>
    <t>19- O relatório é consistente com o escopo da ação de controle e apresenta respostas às questões levantadas no planejamento?</t>
  </si>
  <si>
    <t>20- Relatório respaldado por evidência suficiente e apropriada?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</si>
</sst>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1">
    <xf numFmtId="0" fontId="0" fillId="0" borderId="0" xfId="0"/>
    <xf numFmtId="0" fontId="0" fillId="0" borderId="0" xfId="0" applyAlignment="1">
      <alignment horizontal="left" vertical="center" wrapText="1"/>
    </xf>
    <xf numFmtId="0" fontId="0" fillId="0" borderId="0" xfId="0" applyAlignment="1">
      <alignment wrapText="1"/>
    </xf>
    <xf numFmtId="10" fontId="0" fillId="0" borderId="0" xfId="1" applyNumberFormat="1" applyFont="1"/>
    <xf numFmtId="10" fontId="0" fillId="0" borderId="0" xfId="0" applyNumberFormat="1"/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10" fontId="0" fillId="0" borderId="0" xfId="0" applyNumberFormat="1" applyAlignment="1">
      <alignment vertical="center"/>
    </xf>
    <xf numFmtId="10" fontId="0" fillId="0" borderId="0" xfId="1" applyNumberFormat="1" applyFont="1" applyAlignment="1">
      <alignment vertical="center"/>
    </xf>
    <xf numFmtId="1" fontId="0" fillId="0" borderId="0" xfId="1" applyNumberFormat="1" applyFont="1" applyAlignment="1">
      <alignment vertical="center"/>
    </xf>
    <xf numFmtId="0" fontId="0" fillId="0" borderId="0" xfId="0" applyFill="1" applyAlignment="1">
      <alignment vertical="center" wrapText="1"/>
    </xf>
  </cellXfs>
  <cellStyles count="2">
    <cellStyle name="Normal" xfId="0" builtinId="0"/>
    <cellStyle name="Porcentagem" xfId="1" builtinId="5"/>
  </cellStyles>
  <dxfs count="4">
    <dxf>
      <numFmt numFmtId="0" formatCode="General"/>
    </dxf>
    <dxf>
      <numFmt numFmtId="14" formatCode="0.00%"/>
    </dxf>
    <dxf>
      <numFmt numFmtId="0" formatCode="General"/>
    </dxf>
    <dxf>
      <alignment horizontal="left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F8E3534C-896D-4EEF-BC4B-BA353A76BF14}" name="Tabela1" displayName="Tabela1" ref="B1:F25" totalsRowShown="0">
  <autoFilter ref="B1:F25" xr:uid="{F8E3534C-896D-4EEF-BC4B-BA353A76BF14}"/>
  <tableColumns count="5">
    <tableColumn id="1" xr3:uid="{0EE724C9-EC91-42F7-B453-F9CBBC4CB3EB}" name="Roteiro de avaliação de relatórios" dataDxfId="3"/>
    <tableColumn id="2" xr3:uid="{92717586-8419-4D90-A35B-AC571AE14201}" name="Resposta"/>
    <tableColumn id="3" xr3:uid="{2D2E2432-562E-44BC-B6CD-41E55EDE9002}" name="Pontuação" dataDxfId="2">
      <calculatedColumnFormula>IF(C2="Atende", H2, 0)</calculatedColumnFormula>
    </tableColumn>
    <tableColumn id="4" xr3:uid="{5CDF79F8-8E40-46D2-A663-90EBA921A4F0}" name="Nota" dataDxfId="1">
      <calculatedColumnFormula>(D5+D6+D7+D8+D9+D10+D11+D12+D13+D14+D15+D16+D17+D18+D20+D21+D22)*D19*D23*D24</calculatedColumnFormula>
    </tableColumn>
    <tableColumn id="5" xr3:uid="{8AB4F873-786A-49E5-8950-B6F9728D7477}" name="Índice" dataDxfId="0">
      <calculatedColumnFormula>IF(E1=0%,J4,IF(E1&lt;25%,J5,IF(E1&lt;50%,J6,IF(E1&lt;75%,J7,IF(E1&lt;100%,J8)))))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0AA94A-20CF-46AA-8BDB-329C8D5CBA03}">
  <dimension ref="B1:L25"/>
  <sheetViews>
    <sheetView tabSelected="1" zoomScaleNormal="100" workbookViewId="0">
      <selection activeCell="C11" sqref="C11"/>
    </sheetView>
  </sheetViews>
  <sheetFormatPr defaultRowHeight="14.45"/>
  <cols>
    <col min="2" max="2" width="52.42578125" customWidth="1"/>
    <col min="3" max="3" width="15.7109375" customWidth="1"/>
    <col min="4" max="4" width="9.5703125" customWidth="1"/>
    <col min="5" max="5" width="8" customWidth="1"/>
    <col min="6" max="6" width="59.42578125" customWidth="1"/>
    <col min="7" max="7" width="13.7109375" customWidth="1"/>
    <col min="8" max="8" width="10.7109375" hidden="1" customWidth="1"/>
    <col min="9" max="9" width="16.28515625" hidden="1" customWidth="1"/>
    <col min="10" max="10" width="28.28515625" style="2" hidden="1" customWidth="1"/>
    <col min="11" max="11" width="9.28515625" hidden="1" customWidth="1"/>
    <col min="12" max="12" width="8.7109375" hidden="1" customWidth="1"/>
  </cols>
  <sheetData>
    <row r="1" spans="2:12">
      <c r="B1" s="6" t="s">
        <v>0</v>
      </c>
      <c r="C1" s="5" t="s">
        <v>1</v>
      </c>
      <c r="D1" s="5" t="s">
        <v>2</v>
      </c>
      <c r="E1" s="5" t="s">
        <v>3</v>
      </c>
      <c r="F1" s="6" t="s">
        <v>4</v>
      </c>
    </row>
    <row r="2" spans="2:12" ht="44.1" customHeight="1">
      <c r="B2" s="6" t="s">
        <v>5</v>
      </c>
      <c r="C2" s="5"/>
      <c r="D2" s="5"/>
      <c r="E2" s="7">
        <f t="shared" ref="E2:E25" si="0">(D5+D6+D7+D8+D9+D10+D11+D12+D13+D14+D15+D16+D17+D18+D20+D21+D22)*D19*D23*D24</f>
        <v>0</v>
      </c>
      <c r="F2" s="6" t="str">
        <f>IF(E2=0%,J4,IF(E2&lt;25%,J5,IF(E2&lt;50%,J6,IF(E2&lt;75%,J7,IF(E2&lt;100%,J8,IF(E2=100%,J9))))))</f>
        <v>Não atendimento a requisitos básicos das NBASP</v>
      </c>
    </row>
    <row r="3" spans="2:12">
      <c r="B3" s="6" t="s">
        <v>6</v>
      </c>
      <c r="C3" s="5"/>
      <c r="D3" s="5"/>
      <c r="E3" s="7"/>
      <c r="F3" s="6"/>
    </row>
    <row r="4" spans="2:12">
      <c r="B4" s="6" t="s">
        <v>7</v>
      </c>
      <c r="C4" s="5"/>
      <c r="D4" s="5"/>
      <c r="E4" s="7"/>
      <c r="F4" s="6"/>
      <c r="J4" s="2" t="s">
        <v>8</v>
      </c>
    </row>
    <row r="5" spans="2:12" ht="43.5">
      <c r="B5" s="6" t="s">
        <v>9</v>
      </c>
      <c r="C5" s="5"/>
      <c r="D5" s="8">
        <f t="shared" ref="D2:D25" si="1">IF(C5="Atende", H5, 0)</f>
        <v>0</v>
      </c>
      <c r="E5" s="7"/>
      <c r="F5" s="6"/>
      <c r="H5" s="3">
        <v>2.9411764705882353E-2</v>
      </c>
      <c r="J5" s="2" t="s">
        <v>10</v>
      </c>
      <c r="K5" t="s">
        <v>11</v>
      </c>
      <c r="L5" t="s">
        <v>12</v>
      </c>
    </row>
    <row r="6" spans="2:12" ht="43.5">
      <c r="B6" s="6" t="s">
        <v>13</v>
      </c>
      <c r="C6" s="5"/>
      <c r="D6" s="8">
        <f t="shared" si="1"/>
        <v>0</v>
      </c>
      <c r="E6" s="7"/>
      <c r="F6" s="6"/>
      <c r="H6" s="3">
        <v>2.9411764705882353E-2</v>
      </c>
      <c r="J6" s="2" t="s">
        <v>14</v>
      </c>
      <c r="K6">
        <v>0.25</v>
      </c>
      <c r="L6" t="s">
        <v>15</v>
      </c>
    </row>
    <row r="7" spans="2:12" ht="43.5">
      <c r="B7" s="6" t="s">
        <v>16</v>
      </c>
      <c r="C7" s="5"/>
      <c r="D7" s="8">
        <f t="shared" si="1"/>
        <v>0</v>
      </c>
      <c r="E7" s="7"/>
      <c r="F7" s="6"/>
      <c r="H7" s="3">
        <v>2.9411764705882353E-2</v>
      </c>
      <c r="J7" s="2" t="s">
        <v>17</v>
      </c>
      <c r="K7">
        <v>0.5</v>
      </c>
      <c r="L7" t="s">
        <v>18</v>
      </c>
    </row>
    <row r="8" spans="2:12" ht="43.5">
      <c r="B8" s="6" t="s">
        <v>19</v>
      </c>
      <c r="C8" s="5"/>
      <c r="D8" s="8">
        <f t="shared" si="1"/>
        <v>0</v>
      </c>
      <c r="E8" s="7"/>
      <c r="F8" s="5"/>
      <c r="H8" s="3">
        <v>8.8235294117647065E-2</v>
      </c>
      <c r="J8" s="2" t="s">
        <v>20</v>
      </c>
      <c r="K8">
        <v>0.75</v>
      </c>
      <c r="L8" t="s">
        <v>21</v>
      </c>
    </row>
    <row r="9" spans="2:12" ht="29.1">
      <c r="B9" s="10" t="s">
        <v>22</v>
      </c>
      <c r="C9" s="5"/>
      <c r="D9" s="8">
        <f t="shared" si="1"/>
        <v>0</v>
      </c>
      <c r="E9" s="7"/>
      <c r="F9" s="5"/>
      <c r="H9" s="3">
        <v>2.9411764705882353E-2</v>
      </c>
      <c r="J9" s="2" t="s">
        <v>23</v>
      </c>
      <c r="K9">
        <v>1</v>
      </c>
      <c r="L9">
        <v>1</v>
      </c>
    </row>
    <row r="10" spans="2:12" ht="29.1">
      <c r="B10" s="10" t="s">
        <v>24</v>
      </c>
      <c r="C10" s="5"/>
      <c r="D10" s="8">
        <f t="shared" si="1"/>
        <v>0</v>
      </c>
      <c r="E10" s="7"/>
      <c r="F10" s="5"/>
      <c r="H10" s="3">
        <v>5.8823529411764705E-2</v>
      </c>
    </row>
    <row r="11" spans="2:12" ht="43.5">
      <c r="B11" s="10" t="s">
        <v>25</v>
      </c>
      <c r="C11" s="5"/>
      <c r="D11" s="8">
        <f t="shared" si="1"/>
        <v>0</v>
      </c>
      <c r="E11" s="7"/>
      <c r="F11" s="5"/>
      <c r="H11" s="3">
        <v>0.11764705882352941</v>
      </c>
    </row>
    <row r="12" spans="2:12" ht="57.95">
      <c r="B12" s="10" t="s">
        <v>26</v>
      </c>
      <c r="C12" s="5"/>
      <c r="D12" s="8">
        <f t="shared" si="1"/>
        <v>0</v>
      </c>
      <c r="E12" s="7"/>
      <c r="F12" s="5"/>
      <c r="H12" s="3">
        <v>2.9411764705882353E-2</v>
      </c>
    </row>
    <row r="13" spans="2:12" ht="57.95">
      <c r="B13" s="10" t="s">
        <v>27</v>
      </c>
      <c r="C13" s="5"/>
      <c r="D13" s="8">
        <f t="shared" si="1"/>
        <v>0</v>
      </c>
      <c r="E13" s="7"/>
      <c r="F13" s="5"/>
      <c r="H13" s="3">
        <v>0.14705882352941177</v>
      </c>
    </row>
    <row r="14" spans="2:12" ht="29.1">
      <c r="B14" s="10" t="s">
        <v>28</v>
      </c>
      <c r="C14" s="5"/>
      <c r="D14" s="8">
        <f t="shared" si="1"/>
        <v>0</v>
      </c>
      <c r="E14" s="7"/>
      <c r="F14" s="5"/>
      <c r="H14" s="3">
        <v>2.9411764705882353E-2</v>
      </c>
    </row>
    <row r="15" spans="2:12" ht="57.95">
      <c r="B15" s="10" t="s">
        <v>29</v>
      </c>
      <c r="C15" s="5"/>
      <c r="D15" s="8">
        <f>IF(OR(C15="Atende", C15="Não se aplica"), H15, 0)</f>
        <v>0</v>
      </c>
      <c r="E15" s="7"/>
      <c r="F15" s="5"/>
      <c r="H15" s="3">
        <v>2.9411764705882353E-2</v>
      </c>
    </row>
    <row r="16" spans="2:12" ht="43.5">
      <c r="B16" s="10" t="s">
        <v>30</v>
      </c>
      <c r="C16" s="5"/>
      <c r="D16" s="8">
        <f t="shared" si="1"/>
        <v>0</v>
      </c>
      <c r="E16" s="7"/>
      <c r="F16" s="5"/>
      <c r="H16" s="3">
        <v>2.9411764705882353E-2</v>
      </c>
    </row>
    <row r="17" spans="2:8" ht="72.599999999999994">
      <c r="B17" s="10" t="s">
        <v>31</v>
      </c>
      <c r="C17" s="5"/>
      <c r="D17" s="8">
        <f t="shared" si="1"/>
        <v>0</v>
      </c>
      <c r="E17" s="7"/>
      <c r="F17" s="5"/>
      <c r="H17" s="3">
        <v>0.14705882352941177</v>
      </c>
    </row>
    <row r="18" spans="2:8" ht="43.5">
      <c r="B18" s="10" t="s">
        <v>32</v>
      </c>
      <c r="C18" s="5"/>
      <c r="D18" s="8">
        <f t="shared" si="1"/>
        <v>0</v>
      </c>
      <c r="E18" s="7"/>
      <c r="F18" s="5"/>
      <c r="H18" s="3">
        <v>5.8823529411764705E-2</v>
      </c>
    </row>
    <row r="19" spans="2:8" ht="72.599999999999994">
      <c r="B19" s="10" t="s">
        <v>33</v>
      </c>
      <c r="C19" s="5"/>
      <c r="D19" s="9">
        <f>IF(C19="Atende", 1, 0)</f>
        <v>0</v>
      </c>
      <c r="E19" s="7"/>
      <c r="F19" s="5"/>
    </row>
    <row r="20" spans="2:8" ht="57.95">
      <c r="B20" s="10" t="s">
        <v>34</v>
      </c>
      <c r="C20" s="5"/>
      <c r="D20" s="8">
        <f t="shared" si="1"/>
        <v>0</v>
      </c>
      <c r="E20" s="7"/>
      <c r="F20" s="5"/>
      <c r="H20" s="3">
        <v>5.8823529411764705E-2</v>
      </c>
    </row>
    <row r="21" spans="2:8" ht="57.95">
      <c r="B21" s="10" t="s">
        <v>35</v>
      </c>
      <c r="C21" s="5"/>
      <c r="D21" s="8">
        <f t="shared" si="1"/>
        <v>0</v>
      </c>
      <c r="E21" s="7"/>
      <c r="F21" s="5"/>
      <c r="H21" s="3">
        <v>5.8823529411764705E-2</v>
      </c>
    </row>
    <row r="22" spans="2:8" ht="29.1">
      <c r="B22" s="10" t="s">
        <v>36</v>
      </c>
      <c r="C22" s="5"/>
      <c r="D22" s="8">
        <f t="shared" si="1"/>
        <v>0</v>
      </c>
      <c r="E22" s="7"/>
      <c r="F22" s="5"/>
      <c r="H22" s="3">
        <v>2.9411764705882353E-2</v>
      </c>
    </row>
    <row r="23" spans="2:8" ht="43.5">
      <c r="B23" s="10" t="s">
        <v>37</v>
      </c>
      <c r="C23" s="5"/>
      <c r="D23" s="9">
        <f>IF(C23="Atende", 1, 0)</f>
        <v>0</v>
      </c>
      <c r="E23" s="7"/>
      <c r="F23" s="5"/>
    </row>
    <row r="24" spans="2:8" ht="29.1">
      <c r="B24" s="10" t="s">
        <v>38</v>
      </c>
      <c r="C24" s="5"/>
      <c r="D24" s="9">
        <f>IF(C24="Atende", 1, 0)</f>
        <v>0</v>
      </c>
      <c r="E24" s="7"/>
      <c r="F24" s="5"/>
    </row>
    <row r="25" spans="2:8">
      <c r="B25" s="1"/>
      <c r="E25" s="4"/>
    </row>
  </sheetData>
  <phoneticPr fontId="2" type="noConversion"/>
  <dataValidations count="2">
    <dataValidation type="list" allowBlank="1" showInputMessage="1" showErrorMessage="1" sqref="C15" xr:uid="{82312A76-4008-428E-AB63-EDCF2A776FB7}">
      <formula1>"Atende, Não atende, Não se aplica"</formula1>
    </dataValidation>
    <dataValidation type="list" allowBlank="1" showInputMessage="1" showErrorMessage="1" sqref="C5:C14 C16:C24" xr:uid="{24064AB3-8516-4FAA-AB92-0CEA17B22C7E}">
      <formula1>"Atende, Não atende"</formula1>
    </dataValidation>
  </dataValidations>
  <pageMargins left="0.511811024" right="0.511811024" top="0.78740157499999996" bottom="0.78740157499999996" header="0.31496062000000002" footer="0.31496062000000002"/>
  <pageSetup paperSize="9" orientation="portrait" horizontalDpi="0" verticalDpi="0"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c5239663-659c-4500-a325-bb78d90e1464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284FDE03C6214347AB181A596771032A" ma:contentTypeVersion="13" ma:contentTypeDescription="Crie um novo documento." ma:contentTypeScope="" ma:versionID="a54d969ac0714fbeb0090d0afda0ac2f">
  <xsd:schema xmlns:xsd="http://www.w3.org/2001/XMLSchema" xmlns:xs="http://www.w3.org/2001/XMLSchema" xmlns:p="http://schemas.microsoft.com/office/2006/metadata/properties" xmlns:ns3="c5239663-659c-4500-a325-bb78d90e1464" xmlns:ns4="b425437b-ce68-48ae-94a7-088ac426d382" targetNamespace="http://schemas.microsoft.com/office/2006/metadata/properties" ma:root="true" ma:fieldsID="d0f1094780fcc371b167b9f94d752110" ns3:_="" ns4:_="">
    <xsd:import namespace="c5239663-659c-4500-a325-bb78d90e1464"/>
    <xsd:import namespace="b425437b-ce68-48ae-94a7-088ac426d382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3:MediaServiceOCR" minOccurs="0"/>
                <xsd:element ref="ns3:MediaServiceDateTaken" minOccurs="0"/>
                <xsd:element ref="ns4:SharedWithUsers" minOccurs="0"/>
                <xsd:element ref="ns4:SharedWithDetails" minOccurs="0"/>
                <xsd:element ref="ns4:SharingHintHash" minOccurs="0"/>
                <xsd:element ref="ns3:_activity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5239663-659c-4500-a325-bb78d90e146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_activity" ma:index="20" nillable="true" ma:displayName="_activity" ma:hidden="true" ma:internalName="_activity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425437b-ce68-48ae-94a7-088ac426d382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9" nillable="true" ma:displayName="Hash de Dica de Compartilhamento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A6DDA57-BCE8-4DFB-860C-7E87528A1C55}"/>
</file>

<file path=customXml/itemProps2.xml><?xml version="1.0" encoding="utf-8"?>
<ds:datastoreItem xmlns:ds="http://schemas.openxmlformats.org/officeDocument/2006/customXml" ds:itemID="{89BE41B3-7377-4B06-94A5-7329479A4D7E}"/>
</file>

<file path=customXml/itemProps3.xml><?xml version="1.0" encoding="utf-8"?>
<ds:datastoreItem xmlns:ds="http://schemas.openxmlformats.org/officeDocument/2006/customXml" ds:itemID="{F3C3E43A-A4E0-4B7F-9591-B4B9221C9F4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Yuri Cavalcante de Araújo</dc:creator>
  <cp:keywords/>
  <dc:description/>
  <cp:lastModifiedBy>Yuri Cavalcante de Araújo</cp:lastModifiedBy>
  <cp:revision/>
  <dcterms:created xsi:type="dcterms:W3CDTF">2023-02-24T11:39:42Z</dcterms:created>
  <dcterms:modified xsi:type="dcterms:W3CDTF">2023-03-09T14:10:01Z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0x010100284FDE03C6214347AB181A596771032A</vt:lpwstr>
  </property>
</Properties>
</file>